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体检考察范围人员名单" sheetId="1" r:id="rId1"/>
  </sheets>
  <definedNames>
    <definedName name="_xlnm.Print_Titles" localSheetId="0">'体检考察范围人员名单'!$2:$2</definedName>
  </definedNames>
  <calcPr fullCalcOnLoad="1"/>
</workbook>
</file>

<file path=xl/sharedStrings.xml><?xml version="1.0" encoding="utf-8"?>
<sst xmlns="http://schemas.openxmlformats.org/spreadsheetml/2006/main" count="231" uniqueCount="86">
  <si>
    <t>内蒙古农业大学职业技术学院2018年度公开招聘工作人员
面试成绩、考试总成绩及进入体检、考察范围人员名单</t>
  </si>
  <si>
    <t>准考证号</t>
  </si>
  <si>
    <t>姓名</t>
  </si>
  <si>
    <t>性别</t>
  </si>
  <si>
    <t>民族</t>
  </si>
  <si>
    <t>岗位名称</t>
  </si>
  <si>
    <t>招聘人数</t>
  </si>
  <si>
    <r>
      <t>笔试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成绩</t>
    </r>
  </si>
  <si>
    <t>政策加分</t>
  </si>
  <si>
    <r>
      <t>笔试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总成绩</t>
    </r>
  </si>
  <si>
    <t>面试成绩</t>
  </si>
  <si>
    <t>考试      总成绩</t>
  </si>
  <si>
    <t>是否拟进入体检考察范围</t>
  </si>
  <si>
    <t>刘剑</t>
  </si>
  <si>
    <t>男</t>
  </si>
  <si>
    <t>汉族</t>
  </si>
  <si>
    <t>专业技术岗位1:园艺园林技术系专任教师</t>
  </si>
  <si>
    <t>是</t>
  </si>
  <si>
    <t>文强</t>
  </si>
  <si>
    <t>蒙古族</t>
  </si>
  <si>
    <t>专业技术岗位2:畜牧兽医技术系专任教师（蒙汉兼通）</t>
  </si>
  <si>
    <t>伊波勒图</t>
  </si>
  <si>
    <t>否</t>
  </si>
  <si>
    <t>旭仁其木格</t>
  </si>
  <si>
    <t>女</t>
  </si>
  <si>
    <t>海日汗</t>
  </si>
  <si>
    <t>专业技术岗位3:畜牧兽医技术系专任教师</t>
  </si>
  <si>
    <t>王静</t>
  </si>
  <si>
    <t>萨如拉</t>
  </si>
  <si>
    <t>郑海武</t>
  </si>
  <si>
    <t>专业技术岗位4:食品工程技术系专任教师</t>
  </si>
  <si>
    <t>李佳</t>
  </si>
  <si>
    <t>满族</t>
  </si>
  <si>
    <t>乔慧</t>
  </si>
  <si>
    <t>张婉莹</t>
  </si>
  <si>
    <t>李博</t>
  </si>
  <si>
    <t>刘汇芳</t>
  </si>
  <si>
    <t>刘亚芬</t>
  </si>
  <si>
    <t>专业技术岗位5:经济管理系专任教师</t>
  </si>
  <si>
    <t>闫燕霞</t>
  </si>
  <si>
    <t>缺考</t>
  </si>
  <si>
    <t>胡皎月</t>
  </si>
  <si>
    <t>专业技术岗位8:计算机技术与信息管理系专任教师</t>
  </si>
  <si>
    <t>高志发</t>
  </si>
  <si>
    <t>专业技术岗位11:车辆工程技术系专任教师</t>
  </si>
  <si>
    <t>王福香</t>
  </si>
  <si>
    <t>宋飞永</t>
  </si>
  <si>
    <t>杨志超</t>
  </si>
  <si>
    <t>专业技术岗位12:车辆工程技术系专任教师</t>
  </si>
  <si>
    <t>范春茂</t>
  </si>
  <si>
    <t>付江锋</t>
  </si>
  <si>
    <t>专业技术岗位19: 车辆工程技术系实验员</t>
  </si>
  <si>
    <t>雷宇</t>
  </si>
  <si>
    <t>专业技术岗位13:旅游管理系专任教师</t>
  </si>
  <si>
    <t>谷守彬</t>
  </si>
  <si>
    <t>专业技术岗位15:旅游管理系专任教师</t>
  </si>
  <si>
    <t>潘雨晨</t>
  </si>
  <si>
    <t>专业技术岗位16:旅游管理系专任教师</t>
  </si>
  <si>
    <t>刘蕾</t>
  </si>
  <si>
    <t>回族</t>
  </si>
  <si>
    <t>王璐</t>
  </si>
  <si>
    <t>高涵雪</t>
  </si>
  <si>
    <t>专业技术岗位17:基础课教学部专任教师</t>
  </si>
  <si>
    <t>银杰</t>
  </si>
  <si>
    <t>专业技术岗位18:建筑工程技术系实验员</t>
  </si>
  <si>
    <t>曹蔷楠</t>
  </si>
  <si>
    <t>白佳旻</t>
  </si>
  <si>
    <t>荣磊</t>
  </si>
  <si>
    <t>专业技术岗位20:学生工作处专职辅导员</t>
  </si>
  <si>
    <t>宿金殿</t>
  </si>
  <si>
    <t>白音塔拉</t>
  </si>
  <si>
    <t>专业技术岗位21:学生工作处专职辅导员（蒙汉兼通）</t>
  </si>
  <si>
    <t>常吐雅</t>
  </si>
  <si>
    <t>管理岗位24:党政办公室行政人员</t>
  </si>
  <si>
    <t>冀俊飞</t>
  </si>
  <si>
    <t>管理岗位25:党务部行政人员</t>
  </si>
  <si>
    <t>段晓宁</t>
  </si>
  <si>
    <t>管理岗位26:党务部行政人员</t>
  </si>
  <si>
    <t>曹黎梅</t>
  </si>
  <si>
    <t>管理岗位27:教务处行政人员</t>
  </si>
  <si>
    <t>杨虎</t>
  </si>
  <si>
    <t>杜晓东</t>
  </si>
  <si>
    <t>吉磊</t>
  </si>
  <si>
    <t>管理岗位28:后勤管理处行政人员</t>
  </si>
  <si>
    <t>吕向前</t>
  </si>
  <si>
    <t>张登云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</si>
</sst>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 "/>
    <numFmt numFmtId="181" formatCode="0.0_ 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15" zoomScaleNormal="115" workbookViewId="0" topLeftCell="A1">
      <selection activeCell="Q7" sqref="Q7"/>
    </sheetView>
  </sheetViews>
  <sheetFormatPr defaultColWidth="9.140625" defaultRowHeight="12.75"/>
  <cols>
    <col min="1" max="1" width="12.8515625" style="0" bestFit="1" customWidth="1"/>
    <col min="2" max="2" width="10.8515625" style="3" customWidth="1"/>
    <col min="3" max="3" width="4.140625" style="4" customWidth="1"/>
    <col min="4" max="4" width="7.28125" style="4" customWidth="1"/>
    <col min="5" max="5" width="47.7109375" style="4" customWidth="1"/>
    <col min="6" max="6" width="5.28125" style="5" customWidth="1"/>
    <col min="7" max="7" width="7.421875" style="6" customWidth="1"/>
    <col min="8" max="8" width="5.28125" style="6" customWidth="1"/>
    <col min="9" max="9" width="7.421875" style="7" customWidth="1"/>
    <col min="10" max="10" width="6.140625" style="0" customWidth="1"/>
    <col min="11" max="11" width="7.8515625" style="0" customWidth="1"/>
    <col min="12" max="12" width="9.140625" style="8" customWidth="1"/>
  </cols>
  <sheetData>
    <row r="1" spans="1:12" ht="5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18" customHeight="1">
      <c r="A3" s="12">
        <v>20180008002</v>
      </c>
      <c r="B3" s="13" t="s">
        <v>13</v>
      </c>
      <c r="C3" s="13" t="s">
        <v>14</v>
      </c>
      <c r="D3" s="13" t="s">
        <v>15</v>
      </c>
      <c r="E3" s="13" t="s">
        <v>16</v>
      </c>
      <c r="F3" s="14">
        <v>1</v>
      </c>
      <c r="G3" s="15">
        <v>43.8</v>
      </c>
      <c r="H3" s="16"/>
      <c r="I3" s="16">
        <f aca="true" t="shared" si="0" ref="I3:I27">G3+H3</f>
        <v>43.8</v>
      </c>
      <c r="J3" s="22">
        <v>81.2</v>
      </c>
      <c r="K3" s="22">
        <f>I3*0.6+J3*0.4</f>
        <v>58.760000000000005</v>
      </c>
      <c r="L3" s="23" t="s">
        <v>17</v>
      </c>
    </row>
    <row r="4" spans="1:12" ht="18" customHeight="1">
      <c r="A4" s="12">
        <v>20180015005</v>
      </c>
      <c r="B4" s="13" t="s">
        <v>18</v>
      </c>
      <c r="C4" s="13" t="s">
        <v>14</v>
      </c>
      <c r="D4" s="13" t="s">
        <v>19</v>
      </c>
      <c r="E4" s="13" t="s">
        <v>20</v>
      </c>
      <c r="F4" s="17">
        <v>1</v>
      </c>
      <c r="G4" s="15">
        <v>57.45</v>
      </c>
      <c r="H4" s="16">
        <f>IF(D4="蒙古族",2.5,0)</f>
        <v>2.5</v>
      </c>
      <c r="I4" s="16">
        <f t="shared" si="0"/>
        <v>59.95</v>
      </c>
      <c r="J4" s="22">
        <v>83.3</v>
      </c>
      <c r="K4" s="22">
        <f aca="true" t="shared" si="1" ref="K4:K45">I4*0.6+J4*0.4</f>
        <v>69.28999999999999</v>
      </c>
      <c r="L4" s="23" t="s">
        <v>17</v>
      </c>
    </row>
    <row r="5" spans="1:12" ht="18" customHeight="1">
      <c r="A5" s="12">
        <v>20180015007</v>
      </c>
      <c r="B5" s="13" t="s">
        <v>21</v>
      </c>
      <c r="C5" s="13" t="s">
        <v>14</v>
      </c>
      <c r="D5" s="13" t="s">
        <v>19</v>
      </c>
      <c r="E5" s="13" t="s">
        <v>20</v>
      </c>
      <c r="F5" s="18"/>
      <c r="G5" s="15">
        <v>51.55</v>
      </c>
      <c r="H5" s="16">
        <f>IF(D5="蒙古族",2.5,0)</f>
        <v>2.5</v>
      </c>
      <c r="I5" s="16">
        <f t="shared" si="0"/>
        <v>54.05</v>
      </c>
      <c r="J5" s="22">
        <v>71.8</v>
      </c>
      <c r="K5" s="22">
        <f t="shared" si="1"/>
        <v>61.15</v>
      </c>
      <c r="L5" s="23" t="s">
        <v>22</v>
      </c>
    </row>
    <row r="6" spans="1:12" ht="18" customHeight="1">
      <c r="A6" s="12">
        <v>20180015006</v>
      </c>
      <c r="B6" s="13" t="s">
        <v>23</v>
      </c>
      <c r="C6" s="13" t="s">
        <v>24</v>
      </c>
      <c r="D6" s="13" t="s">
        <v>19</v>
      </c>
      <c r="E6" s="13" t="s">
        <v>20</v>
      </c>
      <c r="F6" s="19"/>
      <c r="G6" s="15">
        <v>49.1</v>
      </c>
      <c r="H6" s="16">
        <f>IF(D6="蒙古族",2.5,0)</f>
        <v>2.5</v>
      </c>
      <c r="I6" s="16">
        <f t="shared" si="0"/>
        <v>51.6</v>
      </c>
      <c r="J6" s="22">
        <v>70.4</v>
      </c>
      <c r="K6" s="22">
        <f t="shared" si="1"/>
        <v>59.120000000000005</v>
      </c>
      <c r="L6" s="23" t="s">
        <v>22</v>
      </c>
    </row>
    <row r="7" spans="1:12" ht="18" customHeight="1">
      <c r="A7" s="12">
        <v>20180008011</v>
      </c>
      <c r="B7" s="13" t="s">
        <v>25</v>
      </c>
      <c r="C7" s="13" t="s">
        <v>14</v>
      </c>
      <c r="D7" s="13" t="s">
        <v>19</v>
      </c>
      <c r="E7" s="13" t="s">
        <v>26</v>
      </c>
      <c r="F7" s="17">
        <v>1</v>
      </c>
      <c r="G7" s="15">
        <v>48.2</v>
      </c>
      <c r="H7" s="16">
        <f>IF(D7="蒙古族",2.5,0)</f>
        <v>2.5</v>
      </c>
      <c r="I7" s="16">
        <f t="shared" si="0"/>
        <v>50.7</v>
      </c>
      <c r="J7" s="22">
        <v>90.6</v>
      </c>
      <c r="K7" s="22">
        <f t="shared" si="1"/>
        <v>66.66</v>
      </c>
      <c r="L7" s="23" t="s">
        <v>17</v>
      </c>
    </row>
    <row r="8" spans="1:12" ht="18" customHeight="1">
      <c r="A8" s="12">
        <v>20180008010</v>
      </c>
      <c r="B8" s="13" t="s">
        <v>27</v>
      </c>
      <c r="C8" s="13" t="s">
        <v>24</v>
      </c>
      <c r="D8" s="13" t="s">
        <v>15</v>
      </c>
      <c r="E8" s="13" t="s">
        <v>26</v>
      </c>
      <c r="F8" s="18"/>
      <c r="G8" s="15">
        <v>50.5</v>
      </c>
      <c r="H8" s="16"/>
      <c r="I8" s="16">
        <f t="shared" si="0"/>
        <v>50.5</v>
      </c>
      <c r="J8" s="22">
        <v>79.5</v>
      </c>
      <c r="K8" s="22">
        <f t="shared" si="1"/>
        <v>62.099999999999994</v>
      </c>
      <c r="L8" s="23" t="s">
        <v>22</v>
      </c>
    </row>
    <row r="9" spans="1:12" ht="18" customHeight="1">
      <c r="A9" s="12">
        <v>20180008027</v>
      </c>
      <c r="B9" s="13" t="s">
        <v>28</v>
      </c>
      <c r="C9" s="13" t="s">
        <v>24</v>
      </c>
      <c r="D9" s="13" t="s">
        <v>19</v>
      </c>
      <c r="E9" s="13" t="s">
        <v>26</v>
      </c>
      <c r="F9" s="19"/>
      <c r="G9" s="15">
        <v>46.7</v>
      </c>
      <c r="H9" s="16">
        <f>IF(D9="蒙古族",2.5,0)</f>
        <v>2.5</v>
      </c>
      <c r="I9" s="16">
        <f t="shared" si="0"/>
        <v>49.2</v>
      </c>
      <c r="J9" s="22">
        <v>76.9</v>
      </c>
      <c r="K9" s="22">
        <f t="shared" si="1"/>
        <v>60.28</v>
      </c>
      <c r="L9" s="23" t="s">
        <v>22</v>
      </c>
    </row>
    <row r="10" spans="1:12" ht="18" customHeight="1">
      <c r="A10" s="12">
        <v>20180009027</v>
      </c>
      <c r="B10" s="13" t="s">
        <v>29</v>
      </c>
      <c r="C10" s="13" t="s">
        <v>14</v>
      </c>
      <c r="D10" s="13" t="s">
        <v>15</v>
      </c>
      <c r="E10" s="13" t="s">
        <v>30</v>
      </c>
      <c r="F10" s="17">
        <v>2</v>
      </c>
      <c r="G10" s="15">
        <v>69.2</v>
      </c>
      <c r="H10" s="16"/>
      <c r="I10" s="16">
        <f t="shared" si="0"/>
        <v>69.2</v>
      </c>
      <c r="J10" s="24">
        <v>88.1</v>
      </c>
      <c r="K10" s="22">
        <f t="shared" si="1"/>
        <v>76.76</v>
      </c>
      <c r="L10" s="23" t="s">
        <v>17</v>
      </c>
    </row>
    <row r="11" spans="1:12" ht="18" customHeight="1">
      <c r="A11" s="12">
        <v>20180009022</v>
      </c>
      <c r="B11" s="13" t="s">
        <v>31</v>
      </c>
      <c r="C11" s="13" t="s">
        <v>24</v>
      </c>
      <c r="D11" s="13" t="s">
        <v>32</v>
      </c>
      <c r="E11" s="13" t="s">
        <v>30</v>
      </c>
      <c r="F11" s="20"/>
      <c r="G11" s="15">
        <v>59.6</v>
      </c>
      <c r="H11" s="16"/>
      <c r="I11" s="16">
        <f t="shared" si="0"/>
        <v>59.6</v>
      </c>
      <c r="J11" s="24">
        <v>93.6</v>
      </c>
      <c r="K11" s="22">
        <f t="shared" si="1"/>
        <v>73.19999999999999</v>
      </c>
      <c r="L11" s="23" t="s">
        <v>17</v>
      </c>
    </row>
    <row r="12" spans="1:12" ht="18" customHeight="1">
      <c r="A12" s="12">
        <v>20180009010</v>
      </c>
      <c r="B12" s="13" t="s">
        <v>33</v>
      </c>
      <c r="C12" s="13" t="s">
        <v>24</v>
      </c>
      <c r="D12" s="13" t="s">
        <v>15</v>
      </c>
      <c r="E12" s="13" t="s">
        <v>30</v>
      </c>
      <c r="F12" s="20"/>
      <c r="G12" s="15">
        <v>63.5</v>
      </c>
      <c r="H12" s="16"/>
      <c r="I12" s="16">
        <f t="shared" si="0"/>
        <v>63.5</v>
      </c>
      <c r="J12" s="24">
        <v>79.1</v>
      </c>
      <c r="K12" s="22">
        <f t="shared" si="1"/>
        <v>69.74000000000001</v>
      </c>
      <c r="L12" s="23" t="s">
        <v>22</v>
      </c>
    </row>
    <row r="13" spans="1:12" ht="18" customHeight="1">
      <c r="A13" s="12">
        <v>20180009028</v>
      </c>
      <c r="B13" s="13" t="s">
        <v>34</v>
      </c>
      <c r="C13" s="13" t="s">
        <v>24</v>
      </c>
      <c r="D13" s="13" t="s">
        <v>15</v>
      </c>
      <c r="E13" s="13" t="s">
        <v>30</v>
      </c>
      <c r="F13" s="20"/>
      <c r="G13" s="15">
        <v>55.4</v>
      </c>
      <c r="H13" s="16"/>
      <c r="I13" s="16">
        <f t="shared" si="0"/>
        <v>55.4</v>
      </c>
      <c r="J13" s="24">
        <v>76.7</v>
      </c>
      <c r="K13" s="22">
        <f t="shared" si="1"/>
        <v>63.92</v>
      </c>
      <c r="L13" s="23" t="s">
        <v>22</v>
      </c>
    </row>
    <row r="14" spans="1:12" s="1" customFormat="1" ht="18" customHeight="1">
      <c r="A14" s="12">
        <v>20180009007</v>
      </c>
      <c r="B14" s="13" t="s">
        <v>35</v>
      </c>
      <c r="C14" s="13" t="s">
        <v>14</v>
      </c>
      <c r="D14" s="13" t="s">
        <v>15</v>
      </c>
      <c r="E14" s="13" t="s">
        <v>30</v>
      </c>
      <c r="F14" s="20"/>
      <c r="G14" s="15">
        <v>55.1</v>
      </c>
      <c r="H14" s="16"/>
      <c r="I14" s="16">
        <f t="shared" si="0"/>
        <v>55.1</v>
      </c>
      <c r="J14" s="22">
        <v>83.5</v>
      </c>
      <c r="K14" s="22">
        <f t="shared" si="1"/>
        <v>66.46000000000001</v>
      </c>
      <c r="L14" s="23" t="s">
        <v>22</v>
      </c>
    </row>
    <row r="15" spans="1:12" s="1" customFormat="1" ht="18" customHeight="1">
      <c r="A15" s="12">
        <v>20180009008</v>
      </c>
      <c r="B15" s="13" t="s">
        <v>36</v>
      </c>
      <c r="C15" s="13" t="s">
        <v>24</v>
      </c>
      <c r="D15" s="13" t="s">
        <v>15</v>
      </c>
      <c r="E15" s="13" t="s">
        <v>30</v>
      </c>
      <c r="F15" s="21"/>
      <c r="G15" s="15">
        <v>51.9</v>
      </c>
      <c r="H15" s="16"/>
      <c r="I15" s="16">
        <f t="shared" si="0"/>
        <v>51.9</v>
      </c>
      <c r="J15" s="24">
        <v>75.8</v>
      </c>
      <c r="K15" s="22">
        <f t="shared" si="1"/>
        <v>61.459999999999994</v>
      </c>
      <c r="L15" s="23" t="s">
        <v>22</v>
      </c>
    </row>
    <row r="16" spans="1:12" s="2" customFormat="1" ht="18" customHeight="1">
      <c r="A16" s="12">
        <v>20180010015</v>
      </c>
      <c r="B16" s="13" t="s">
        <v>37</v>
      </c>
      <c r="C16" s="13" t="s">
        <v>24</v>
      </c>
      <c r="D16" s="13" t="s">
        <v>15</v>
      </c>
      <c r="E16" s="13" t="s">
        <v>38</v>
      </c>
      <c r="F16" s="17">
        <v>1</v>
      </c>
      <c r="G16" s="15">
        <v>63.6</v>
      </c>
      <c r="H16" s="16"/>
      <c r="I16" s="16">
        <f t="shared" si="0"/>
        <v>63.6</v>
      </c>
      <c r="J16" s="22">
        <v>84.4</v>
      </c>
      <c r="K16" s="22">
        <f t="shared" si="1"/>
        <v>71.92</v>
      </c>
      <c r="L16" s="23" t="s">
        <v>17</v>
      </c>
    </row>
    <row r="17" spans="1:12" s="2" customFormat="1" ht="18" customHeight="1">
      <c r="A17" s="12">
        <v>20180010010</v>
      </c>
      <c r="B17" s="13" t="s">
        <v>39</v>
      </c>
      <c r="C17" s="13" t="s">
        <v>24</v>
      </c>
      <c r="D17" s="13" t="s">
        <v>15</v>
      </c>
      <c r="E17" s="13" t="s">
        <v>38</v>
      </c>
      <c r="F17" s="19"/>
      <c r="G17" s="15">
        <v>44.5</v>
      </c>
      <c r="H17" s="16"/>
      <c r="I17" s="16">
        <f t="shared" si="0"/>
        <v>44.5</v>
      </c>
      <c r="J17" s="22" t="s">
        <v>40</v>
      </c>
      <c r="K17" s="22"/>
      <c r="L17" s="23" t="s">
        <v>22</v>
      </c>
    </row>
    <row r="18" spans="1:12" s="2" customFormat="1" ht="18" customHeight="1">
      <c r="A18" s="12">
        <v>20180011003</v>
      </c>
      <c r="B18" s="13" t="s">
        <v>41</v>
      </c>
      <c r="C18" s="13" t="s">
        <v>24</v>
      </c>
      <c r="D18" s="13" t="s">
        <v>15</v>
      </c>
      <c r="E18" s="13" t="s">
        <v>42</v>
      </c>
      <c r="F18" s="14">
        <v>1</v>
      </c>
      <c r="G18" s="15">
        <v>51.7</v>
      </c>
      <c r="H18" s="16"/>
      <c r="I18" s="16">
        <f t="shared" si="0"/>
        <v>51.7</v>
      </c>
      <c r="J18" s="22">
        <v>92.8</v>
      </c>
      <c r="K18" s="22">
        <f t="shared" si="1"/>
        <v>68.14</v>
      </c>
      <c r="L18" s="23" t="s">
        <v>17</v>
      </c>
    </row>
    <row r="19" spans="1:12" s="2" customFormat="1" ht="18" customHeight="1">
      <c r="A19" s="12">
        <v>20180011018</v>
      </c>
      <c r="B19" s="13" t="s">
        <v>43</v>
      </c>
      <c r="C19" s="13" t="s">
        <v>14</v>
      </c>
      <c r="D19" s="13" t="s">
        <v>15</v>
      </c>
      <c r="E19" s="13" t="s">
        <v>44</v>
      </c>
      <c r="F19" s="17">
        <v>1</v>
      </c>
      <c r="G19" s="15">
        <v>49.3</v>
      </c>
      <c r="H19" s="16"/>
      <c r="I19" s="16">
        <f t="shared" si="0"/>
        <v>49.3</v>
      </c>
      <c r="J19" s="22">
        <v>81.1</v>
      </c>
      <c r="K19" s="22">
        <f t="shared" si="1"/>
        <v>62.019999999999996</v>
      </c>
      <c r="L19" s="23" t="s">
        <v>17</v>
      </c>
    </row>
    <row r="20" spans="1:12" s="2" customFormat="1" ht="18" customHeight="1">
      <c r="A20" s="12">
        <v>20180011021</v>
      </c>
      <c r="B20" s="13" t="s">
        <v>45</v>
      </c>
      <c r="C20" s="13" t="s">
        <v>24</v>
      </c>
      <c r="D20" s="13" t="s">
        <v>15</v>
      </c>
      <c r="E20" s="13" t="s">
        <v>44</v>
      </c>
      <c r="F20" s="18"/>
      <c r="G20" s="15">
        <v>42.4</v>
      </c>
      <c r="H20" s="16"/>
      <c r="I20" s="16">
        <f t="shared" si="0"/>
        <v>42.4</v>
      </c>
      <c r="J20" s="22">
        <v>74.8</v>
      </c>
      <c r="K20" s="22">
        <f t="shared" si="1"/>
        <v>55.36</v>
      </c>
      <c r="L20" s="23" t="s">
        <v>22</v>
      </c>
    </row>
    <row r="21" spans="1:12" s="2" customFormat="1" ht="18" customHeight="1">
      <c r="A21" s="12">
        <v>20180011016</v>
      </c>
      <c r="B21" s="13" t="s">
        <v>46</v>
      </c>
      <c r="C21" s="13" t="s">
        <v>14</v>
      </c>
      <c r="D21" s="13" t="s">
        <v>15</v>
      </c>
      <c r="E21" s="13" t="s">
        <v>44</v>
      </c>
      <c r="F21" s="19"/>
      <c r="G21" s="15">
        <v>37.6</v>
      </c>
      <c r="H21" s="16"/>
      <c r="I21" s="16">
        <f t="shared" si="0"/>
        <v>37.6</v>
      </c>
      <c r="J21" s="22">
        <v>59</v>
      </c>
      <c r="K21" s="22">
        <f t="shared" si="1"/>
        <v>46.16</v>
      </c>
      <c r="L21" s="23" t="s">
        <v>22</v>
      </c>
    </row>
    <row r="22" spans="1:12" s="2" customFormat="1" ht="18" customHeight="1">
      <c r="A22" s="12">
        <v>20180011030</v>
      </c>
      <c r="B22" s="13" t="s">
        <v>47</v>
      </c>
      <c r="C22" s="13" t="s">
        <v>14</v>
      </c>
      <c r="D22" s="13" t="s">
        <v>15</v>
      </c>
      <c r="E22" s="13" t="s">
        <v>48</v>
      </c>
      <c r="F22" s="17">
        <v>1</v>
      </c>
      <c r="G22" s="15">
        <v>55.6</v>
      </c>
      <c r="H22" s="16"/>
      <c r="I22" s="16">
        <f t="shared" si="0"/>
        <v>55.6</v>
      </c>
      <c r="J22" s="22">
        <v>94</v>
      </c>
      <c r="K22" s="22">
        <f t="shared" si="1"/>
        <v>70.96000000000001</v>
      </c>
      <c r="L22" s="23" t="s">
        <v>17</v>
      </c>
    </row>
    <row r="23" spans="1:12" s="2" customFormat="1" ht="18" customHeight="1">
      <c r="A23" s="12">
        <v>20180011029</v>
      </c>
      <c r="B23" s="13" t="s">
        <v>49</v>
      </c>
      <c r="C23" s="13" t="s">
        <v>14</v>
      </c>
      <c r="D23" s="13" t="s">
        <v>15</v>
      </c>
      <c r="E23" s="13" t="s">
        <v>48</v>
      </c>
      <c r="F23" s="21"/>
      <c r="G23" s="15">
        <v>65.7</v>
      </c>
      <c r="H23" s="16"/>
      <c r="I23" s="16">
        <f t="shared" si="0"/>
        <v>65.7</v>
      </c>
      <c r="J23" s="22">
        <v>74.7</v>
      </c>
      <c r="K23" s="22">
        <f t="shared" si="1"/>
        <v>69.30000000000001</v>
      </c>
      <c r="L23" s="23" t="s">
        <v>22</v>
      </c>
    </row>
    <row r="24" spans="1:12" ht="18" customHeight="1">
      <c r="A24" s="12">
        <v>20180011014</v>
      </c>
      <c r="B24" s="13" t="s">
        <v>50</v>
      </c>
      <c r="C24" s="13" t="s">
        <v>14</v>
      </c>
      <c r="D24" s="13" t="s">
        <v>15</v>
      </c>
      <c r="E24" s="13" t="s">
        <v>51</v>
      </c>
      <c r="F24" s="14">
        <v>1</v>
      </c>
      <c r="G24" s="15">
        <v>64.5</v>
      </c>
      <c r="H24" s="16"/>
      <c r="I24" s="16">
        <f t="shared" si="0"/>
        <v>64.5</v>
      </c>
      <c r="J24" s="22">
        <v>79.2</v>
      </c>
      <c r="K24" s="22">
        <f t="shared" si="1"/>
        <v>70.38</v>
      </c>
      <c r="L24" s="23" t="s">
        <v>17</v>
      </c>
    </row>
    <row r="25" spans="1:12" s="2" customFormat="1" ht="18" customHeight="1">
      <c r="A25" s="12">
        <v>20180012003</v>
      </c>
      <c r="B25" s="13" t="s">
        <v>52</v>
      </c>
      <c r="C25" s="13" t="s">
        <v>14</v>
      </c>
      <c r="D25" s="13" t="s">
        <v>15</v>
      </c>
      <c r="E25" s="13" t="s">
        <v>53</v>
      </c>
      <c r="F25" s="14">
        <v>1</v>
      </c>
      <c r="G25" s="15">
        <v>52.1</v>
      </c>
      <c r="H25" s="16"/>
      <c r="I25" s="16">
        <f t="shared" si="0"/>
        <v>52.1</v>
      </c>
      <c r="J25" s="22">
        <v>87</v>
      </c>
      <c r="K25" s="22">
        <f t="shared" si="1"/>
        <v>66.06</v>
      </c>
      <c r="L25" s="23" t="s">
        <v>17</v>
      </c>
    </row>
    <row r="26" spans="1:12" s="2" customFormat="1" ht="18" customHeight="1">
      <c r="A26" s="12">
        <v>20180012010</v>
      </c>
      <c r="B26" s="13" t="s">
        <v>54</v>
      </c>
      <c r="C26" s="13" t="s">
        <v>14</v>
      </c>
      <c r="D26" s="13" t="s">
        <v>15</v>
      </c>
      <c r="E26" s="13" t="s">
        <v>55</v>
      </c>
      <c r="F26" s="14">
        <v>1</v>
      </c>
      <c r="G26" s="15">
        <v>58.3</v>
      </c>
      <c r="H26" s="16"/>
      <c r="I26" s="16">
        <f t="shared" si="0"/>
        <v>58.3</v>
      </c>
      <c r="J26" s="22">
        <v>83</v>
      </c>
      <c r="K26" s="22">
        <f t="shared" si="1"/>
        <v>68.18</v>
      </c>
      <c r="L26" s="23" t="s">
        <v>17</v>
      </c>
    </row>
    <row r="27" spans="1:12" s="2" customFormat="1" ht="18" customHeight="1">
      <c r="A27" s="12">
        <v>20180012016</v>
      </c>
      <c r="B27" s="13" t="s">
        <v>56</v>
      </c>
      <c r="C27" s="13" t="s">
        <v>24</v>
      </c>
      <c r="D27" s="13" t="s">
        <v>15</v>
      </c>
      <c r="E27" s="13" t="s">
        <v>57</v>
      </c>
      <c r="F27" s="17">
        <v>1</v>
      </c>
      <c r="G27" s="15">
        <v>60.1</v>
      </c>
      <c r="H27" s="16"/>
      <c r="I27" s="16">
        <f t="shared" si="0"/>
        <v>60.1</v>
      </c>
      <c r="J27" s="22">
        <v>80</v>
      </c>
      <c r="K27" s="22">
        <f t="shared" si="1"/>
        <v>68.06</v>
      </c>
      <c r="L27" s="23" t="s">
        <v>17</v>
      </c>
    </row>
    <row r="28" spans="1:12" s="2" customFormat="1" ht="18" customHeight="1">
      <c r="A28" s="12">
        <v>20180012019</v>
      </c>
      <c r="B28" s="13" t="s">
        <v>58</v>
      </c>
      <c r="C28" s="13" t="s">
        <v>24</v>
      </c>
      <c r="D28" s="13" t="s">
        <v>59</v>
      </c>
      <c r="E28" s="13" t="s">
        <v>57</v>
      </c>
      <c r="F28" s="18"/>
      <c r="G28" s="15">
        <v>51.3</v>
      </c>
      <c r="H28" s="16"/>
      <c r="I28" s="16">
        <f aca="true" t="shared" si="2" ref="I28:I33">G28+H28</f>
        <v>51.3</v>
      </c>
      <c r="J28" s="22">
        <v>85.4</v>
      </c>
      <c r="K28" s="22">
        <f t="shared" si="1"/>
        <v>64.94</v>
      </c>
      <c r="L28" s="23" t="s">
        <v>22</v>
      </c>
    </row>
    <row r="29" spans="1:12" s="2" customFormat="1" ht="18" customHeight="1">
      <c r="A29" s="12">
        <v>20180012015</v>
      </c>
      <c r="B29" s="13" t="s">
        <v>60</v>
      </c>
      <c r="C29" s="13" t="s">
        <v>24</v>
      </c>
      <c r="D29" s="13" t="s">
        <v>15</v>
      </c>
      <c r="E29" s="13" t="s">
        <v>57</v>
      </c>
      <c r="F29" s="19"/>
      <c r="G29" s="15">
        <v>47.8</v>
      </c>
      <c r="H29" s="16"/>
      <c r="I29" s="16">
        <f t="shared" si="2"/>
        <v>47.8</v>
      </c>
      <c r="J29" s="22">
        <v>75.8</v>
      </c>
      <c r="K29" s="22">
        <f t="shared" si="1"/>
        <v>59</v>
      </c>
      <c r="L29" s="23" t="s">
        <v>22</v>
      </c>
    </row>
    <row r="30" spans="1:12" s="2" customFormat="1" ht="18" customHeight="1">
      <c r="A30" s="12">
        <v>20180008012</v>
      </c>
      <c r="B30" s="13" t="s">
        <v>61</v>
      </c>
      <c r="C30" s="13" t="s">
        <v>24</v>
      </c>
      <c r="D30" s="13" t="s">
        <v>19</v>
      </c>
      <c r="E30" s="13" t="s">
        <v>62</v>
      </c>
      <c r="F30" s="14">
        <v>1</v>
      </c>
      <c r="G30" s="15">
        <v>44.1</v>
      </c>
      <c r="H30" s="16">
        <f>IF(D30="蒙古族",2.5,0)</f>
        <v>2.5</v>
      </c>
      <c r="I30" s="16">
        <f t="shared" si="2"/>
        <v>46.6</v>
      </c>
      <c r="J30" s="22">
        <v>81</v>
      </c>
      <c r="K30" s="22">
        <f t="shared" si="1"/>
        <v>60.36</v>
      </c>
      <c r="L30" s="23" t="s">
        <v>17</v>
      </c>
    </row>
    <row r="31" spans="1:12" s="2" customFormat="1" ht="18" customHeight="1">
      <c r="A31" s="12">
        <v>20180014008</v>
      </c>
      <c r="B31" s="13" t="s">
        <v>63</v>
      </c>
      <c r="C31" s="13" t="s">
        <v>14</v>
      </c>
      <c r="D31" s="13" t="s">
        <v>19</v>
      </c>
      <c r="E31" s="13" t="s">
        <v>64</v>
      </c>
      <c r="F31" s="17">
        <v>1</v>
      </c>
      <c r="G31" s="15">
        <v>56.2</v>
      </c>
      <c r="H31" s="16">
        <f>IF(D31="蒙古族",2.5,0)</f>
        <v>2.5</v>
      </c>
      <c r="I31" s="16">
        <f t="shared" si="2"/>
        <v>58.7</v>
      </c>
      <c r="J31" s="22">
        <v>89.4</v>
      </c>
      <c r="K31" s="22">
        <f t="shared" si="1"/>
        <v>70.98</v>
      </c>
      <c r="L31" s="23" t="s">
        <v>17</v>
      </c>
    </row>
    <row r="32" spans="1:12" s="2" customFormat="1" ht="18" customHeight="1">
      <c r="A32" s="12">
        <v>20180014006</v>
      </c>
      <c r="B32" s="13" t="s">
        <v>65</v>
      </c>
      <c r="C32" s="13" t="s">
        <v>24</v>
      </c>
      <c r="D32" s="13" t="s">
        <v>19</v>
      </c>
      <c r="E32" s="13" t="s">
        <v>64</v>
      </c>
      <c r="F32" s="18"/>
      <c r="G32" s="15">
        <v>45.1</v>
      </c>
      <c r="H32" s="16">
        <f>IF(D32="蒙古族",2.5,0)</f>
        <v>2.5</v>
      </c>
      <c r="I32" s="16">
        <f t="shared" si="2"/>
        <v>47.6</v>
      </c>
      <c r="J32" s="22">
        <v>89.4</v>
      </c>
      <c r="K32" s="22">
        <f t="shared" si="1"/>
        <v>64.32000000000001</v>
      </c>
      <c r="L32" s="23" t="s">
        <v>22</v>
      </c>
    </row>
    <row r="33" spans="1:12" s="2" customFormat="1" ht="18" customHeight="1">
      <c r="A33" s="12">
        <v>20180014005</v>
      </c>
      <c r="B33" s="13" t="s">
        <v>66</v>
      </c>
      <c r="C33" s="13" t="s">
        <v>24</v>
      </c>
      <c r="D33" s="13" t="s">
        <v>15</v>
      </c>
      <c r="E33" s="13" t="s">
        <v>64</v>
      </c>
      <c r="F33" s="19"/>
      <c r="G33" s="15">
        <v>45.65</v>
      </c>
      <c r="H33" s="16"/>
      <c r="I33" s="16">
        <f t="shared" si="2"/>
        <v>45.65</v>
      </c>
      <c r="J33" s="22" t="s">
        <v>40</v>
      </c>
      <c r="K33" s="22"/>
      <c r="L33" s="23" t="s">
        <v>22</v>
      </c>
    </row>
    <row r="34" spans="1:12" ht="18" customHeight="1">
      <c r="A34" s="12">
        <v>20180013013</v>
      </c>
      <c r="B34" s="13" t="s">
        <v>67</v>
      </c>
      <c r="C34" s="13" t="s">
        <v>14</v>
      </c>
      <c r="D34" s="13" t="s">
        <v>15</v>
      </c>
      <c r="E34" s="13" t="s">
        <v>68</v>
      </c>
      <c r="F34" s="17">
        <v>1</v>
      </c>
      <c r="G34" s="15">
        <v>58.3</v>
      </c>
      <c r="H34" s="16"/>
      <c r="I34" s="16">
        <f aca="true" t="shared" si="3" ref="I34:I45">G34+H34</f>
        <v>58.3</v>
      </c>
      <c r="J34" s="22">
        <v>83</v>
      </c>
      <c r="K34" s="22">
        <f t="shared" si="1"/>
        <v>68.18</v>
      </c>
      <c r="L34" s="23" t="s">
        <v>17</v>
      </c>
    </row>
    <row r="35" spans="1:12" ht="18" customHeight="1">
      <c r="A35" s="12">
        <v>20180013003</v>
      </c>
      <c r="B35" s="13" t="s">
        <v>69</v>
      </c>
      <c r="C35" s="13" t="s">
        <v>14</v>
      </c>
      <c r="D35" s="13" t="s">
        <v>32</v>
      </c>
      <c r="E35" s="13" t="s">
        <v>68</v>
      </c>
      <c r="F35" s="19"/>
      <c r="G35" s="15">
        <v>49.25</v>
      </c>
      <c r="H35" s="16"/>
      <c r="I35" s="16">
        <f t="shared" si="3"/>
        <v>49.25</v>
      </c>
      <c r="J35" s="22">
        <v>76.6</v>
      </c>
      <c r="K35" s="22">
        <f t="shared" si="1"/>
        <v>60.19</v>
      </c>
      <c r="L35" s="23" t="s">
        <v>22</v>
      </c>
    </row>
    <row r="36" spans="1:12" ht="18" customHeight="1">
      <c r="A36" s="12">
        <v>20180015015</v>
      </c>
      <c r="B36" s="13" t="s">
        <v>70</v>
      </c>
      <c r="C36" s="13" t="s">
        <v>14</v>
      </c>
      <c r="D36" s="13" t="s">
        <v>19</v>
      </c>
      <c r="E36" s="13" t="s">
        <v>71</v>
      </c>
      <c r="F36" s="14">
        <v>1</v>
      </c>
      <c r="G36" s="15">
        <v>40.8</v>
      </c>
      <c r="H36" s="16">
        <f>IF(D36="蒙古族",2.5,0)</f>
        <v>2.5</v>
      </c>
      <c r="I36" s="16">
        <f t="shared" si="3"/>
        <v>43.3</v>
      </c>
      <c r="J36" s="22">
        <v>79.6</v>
      </c>
      <c r="K36" s="22">
        <f t="shared" si="1"/>
        <v>57.81999999999999</v>
      </c>
      <c r="L36" s="23" t="s">
        <v>17</v>
      </c>
    </row>
    <row r="37" spans="1:12" ht="18" customHeight="1">
      <c r="A37" s="12">
        <v>20180012021</v>
      </c>
      <c r="B37" s="13" t="s">
        <v>72</v>
      </c>
      <c r="C37" s="13" t="s">
        <v>24</v>
      </c>
      <c r="D37" s="13" t="s">
        <v>19</v>
      </c>
      <c r="E37" s="13" t="s">
        <v>73</v>
      </c>
      <c r="F37" s="14">
        <v>1</v>
      </c>
      <c r="G37" s="15">
        <v>53.2</v>
      </c>
      <c r="H37" s="16">
        <f>IF(D37="蒙古族",2.5,0)</f>
        <v>2.5</v>
      </c>
      <c r="I37" s="16">
        <f t="shared" si="3"/>
        <v>55.7</v>
      </c>
      <c r="J37" s="22">
        <v>82.4</v>
      </c>
      <c r="K37" s="22">
        <f t="shared" si="1"/>
        <v>66.38</v>
      </c>
      <c r="L37" s="23" t="s">
        <v>17</v>
      </c>
    </row>
    <row r="38" spans="1:12" ht="18" customHeight="1">
      <c r="A38" s="12">
        <v>20180014011</v>
      </c>
      <c r="B38" s="13" t="s">
        <v>74</v>
      </c>
      <c r="C38" s="13" t="s">
        <v>14</v>
      </c>
      <c r="D38" s="13" t="s">
        <v>15</v>
      </c>
      <c r="E38" s="13" t="s">
        <v>75</v>
      </c>
      <c r="F38" s="14">
        <v>1</v>
      </c>
      <c r="G38" s="15">
        <v>51.4</v>
      </c>
      <c r="H38" s="16"/>
      <c r="I38" s="16">
        <f t="shared" si="3"/>
        <v>51.4</v>
      </c>
      <c r="J38" s="24">
        <v>70.4</v>
      </c>
      <c r="K38" s="22">
        <f t="shared" si="1"/>
        <v>59</v>
      </c>
      <c r="L38" s="23" t="s">
        <v>22</v>
      </c>
    </row>
    <row r="39" spans="1:12" ht="18" customHeight="1">
      <c r="A39" s="12">
        <v>20180012030</v>
      </c>
      <c r="B39" s="13" t="s">
        <v>76</v>
      </c>
      <c r="C39" s="13" t="s">
        <v>24</v>
      </c>
      <c r="D39" s="13" t="s">
        <v>32</v>
      </c>
      <c r="E39" s="13" t="s">
        <v>77</v>
      </c>
      <c r="F39" s="14">
        <v>1</v>
      </c>
      <c r="G39" s="15">
        <v>50.7</v>
      </c>
      <c r="H39" s="16"/>
      <c r="I39" s="16">
        <f t="shared" si="3"/>
        <v>50.7</v>
      </c>
      <c r="J39" s="22">
        <v>75.6</v>
      </c>
      <c r="K39" s="22">
        <f t="shared" si="1"/>
        <v>60.66</v>
      </c>
      <c r="L39" s="23" t="s">
        <v>17</v>
      </c>
    </row>
    <row r="40" spans="1:12" ht="18" customHeight="1">
      <c r="A40" s="12">
        <v>20180013026</v>
      </c>
      <c r="B40" s="13" t="s">
        <v>78</v>
      </c>
      <c r="C40" s="13" t="s">
        <v>24</v>
      </c>
      <c r="D40" s="13" t="s">
        <v>15</v>
      </c>
      <c r="E40" s="13" t="s">
        <v>79</v>
      </c>
      <c r="F40" s="17">
        <v>1</v>
      </c>
      <c r="G40" s="15">
        <v>69</v>
      </c>
      <c r="H40" s="16"/>
      <c r="I40" s="16">
        <f t="shared" si="3"/>
        <v>69</v>
      </c>
      <c r="J40" s="22">
        <v>67.6</v>
      </c>
      <c r="K40" s="22">
        <f t="shared" si="1"/>
        <v>68.44</v>
      </c>
      <c r="L40" s="23" t="s">
        <v>17</v>
      </c>
    </row>
    <row r="41" spans="1:12" ht="18" customHeight="1">
      <c r="A41" s="12">
        <v>20180013024</v>
      </c>
      <c r="B41" s="13" t="s">
        <v>80</v>
      </c>
      <c r="C41" s="13" t="s">
        <v>14</v>
      </c>
      <c r="D41" s="13" t="s">
        <v>15</v>
      </c>
      <c r="E41" s="13" t="s">
        <v>79</v>
      </c>
      <c r="F41" s="18"/>
      <c r="G41" s="15">
        <v>56.7</v>
      </c>
      <c r="H41" s="16"/>
      <c r="I41" s="16">
        <f t="shared" si="3"/>
        <v>56.7</v>
      </c>
      <c r="J41" s="22" t="s">
        <v>40</v>
      </c>
      <c r="K41" s="22"/>
      <c r="L41" s="23" t="s">
        <v>22</v>
      </c>
    </row>
    <row r="42" spans="1:12" ht="18" customHeight="1">
      <c r="A42" s="12">
        <v>20180013020</v>
      </c>
      <c r="B42" s="13" t="s">
        <v>81</v>
      </c>
      <c r="C42" s="13" t="s">
        <v>14</v>
      </c>
      <c r="D42" s="13" t="s">
        <v>15</v>
      </c>
      <c r="E42" s="13" t="s">
        <v>79</v>
      </c>
      <c r="F42" s="19"/>
      <c r="G42" s="15">
        <v>44.9</v>
      </c>
      <c r="H42" s="16"/>
      <c r="I42" s="16">
        <f t="shared" si="3"/>
        <v>44.9</v>
      </c>
      <c r="J42" s="22">
        <v>58.2</v>
      </c>
      <c r="K42" s="22">
        <f t="shared" si="1"/>
        <v>50.22</v>
      </c>
      <c r="L42" s="23" t="s">
        <v>22</v>
      </c>
    </row>
    <row r="43" spans="1:12" ht="18" customHeight="1">
      <c r="A43" s="12">
        <v>20180014024</v>
      </c>
      <c r="B43" s="13" t="s">
        <v>82</v>
      </c>
      <c r="C43" s="13" t="s">
        <v>14</v>
      </c>
      <c r="D43" s="13" t="s">
        <v>19</v>
      </c>
      <c r="E43" s="13" t="s">
        <v>83</v>
      </c>
      <c r="F43" s="17">
        <v>1</v>
      </c>
      <c r="G43" s="15">
        <v>57.7</v>
      </c>
      <c r="H43" s="16">
        <f>IF(D43="蒙古族",2.5,0)</f>
        <v>2.5</v>
      </c>
      <c r="I43" s="16">
        <f t="shared" si="3"/>
        <v>60.2</v>
      </c>
      <c r="J43" s="22">
        <v>66.8</v>
      </c>
      <c r="K43" s="22">
        <f t="shared" si="1"/>
        <v>62.839999999999996</v>
      </c>
      <c r="L43" s="23" t="s">
        <v>17</v>
      </c>
    </row>
    <row r="44" spans="1:12" ht="18" customHeight="1">
      <c r="A44" s="12">
        <v>20180014022</v>
      </c>
      <c r="B44" s="13" t="s">
        <v>84</v>
      </c>
      <c r="C44" s="13" t="s">
        <v>14</v>
      </c>
      <c r="D44" s="13" t="s">
        <v>15</v>
      </c>
      <c r="E44" s="13" t="s">
        <v>83</v>
      </c>
      <c r="F44" s="20"/>
      <c r="G44" s="15">
        <v>63.5</v>
      </c>
      <c r="H44" s="16"/>
      <c r="I44" s="16">
        <f t="shared" si="3"/>
        <v>63.5</v>
      </c>
      <c r="J44" s="22">
        <v>53.2</v>
      </c>
      <c r="K44" s="22">
        <f t="shared" si="1"/>
        <v>59.38</v>
      </c>
      <c r="L44" s="23" t="s">
        <v>22</v>
      </c>
    </row>
    <row r="45" spans="1:12" ht="18" customHeight="1">
      <c r="A45" s="12">
        <v>20180014014</v>
      </c>
      <c r="B45" s="13" t="s">
        <v>85</v>
      </c>
      <c r="C45" s="13" t="s">
        <v>14</v>
      </c>
      <c r="D45" s="13" t="s">
        <v>19</v>
      </c>
      <c r="E45" s="13" t="s">
        <v>83</v>
      </c>
      <c r="F45" s="21"/>
      <c r="G45" s="15">
        <v>48.5</v>
      </c>
      <c r="H45" s="16">
        <f>IF(D45="蒙古族",2.5,0)</f>
        <v>2.5</v>
      </c>
      <c r="I45" s="16">
        <f t="shared" si="3"/>
        <v>51</v>
      </c>
      <c r="J45" s="22">
        <v>54</v>
      </c>
      <c r="K45" s="22">
        <f t="shared" si="1"/>
        <v>52.2</v>
      </c>
      <c r="L45" s="23" t="s">
        <v>22</v>
      </c>
    </row>
  </sheetData>
  <sheetProtection/>
  <mergeCells count="12">
    <mergeCell ref="A1:L1"/>
    <mergeCell ref="F4:F6"/>
    <mergeCell ref="F7:F9"/>
    <mergeCell ref="F10:F15"/>
    <mergeCell ref="F16:F17"/>
    <mergeCell ref="F19:F21"/>
    <mergeCell ref="F22:F23"/>
    <mergeCell ref="F27:F29"/>
    <mergeCell ref="F31:F33"/>
    <mergeCell ref="F34:F35"/>
    <mergeCell ref="F40:F42"/>
    <mergeCell ref="F43:F45"/>
  </mergeCells>
  <printOptions horizontalCentered="1"/>
  <pageMargins left="0.39" right="0.16" top="0.98" bottom="0.79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HUMin</dc:creator>
  <cp:keywords/>
  <dc:description/>
  <cp:lastModifiedBy>☆玲珈珑☆</cp:lastModifiedBy>
  <cp:lastPrinted>2018-07-14T06:01:53Z</cp:lastPrinted>
  <dcterms:created xsi:type="dcterms:W3CDTF">2018-06-05T08:13:05Z</dcterms:created>
  <dcterms:modified xsi:type="dcterms:W3CDTF">2018-07-17T06:43:38Z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